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activeTab="1"/>
  </bookViews>
  <sheets>
    <sheet name="Актуализация ОО" sheetId="1" r:id="rId1"/>
    <sheet name="Актуализация СПО" sheetId="2" r:id="rId2"/>
  </sheets>
  <definedNames>
    <definedName name="_xlnm.Print_Titles" localSheetId="0">'Актуализация ОО'!$A:$A,'Актуализация ОО'!$3:$3</definedName>
    <definedName name="_xlnm.Print_Titles" localSheetId="1">'Актуализация СПО'!$A:$A,'Актуализация СПО'!$3:$3</definedName>
    <definedName name="_xlnm.Print_Area" localSheetId="0">'Актуализация ОО'!$A$1:$J$6</definedName>
    <definedName name="_xlnm.Print_Area" localSheetId="1">'Актуализация СПО'!$A$1:$P$30</definedName>
  </definedNames>
  <calcPr fullCalcOnLoad="1"/>
</workbook>
</file>

<file path=xl/sharedStrings.xml><?xml version="1.0" encoding="utf-8"?>
<sst xmlns="http://schemas.openxmlformats.org/spreadsheetml/2006/main" count="38" uniqueCount="31">
  <si>
    <t>Актуализация ОО</t>
  </si>
  <si>
    <t>Наименование организации</t>
  </si>
  <si>
    <t>Титульный лист комплектования &lt;Дата актуализации&gt;</t>
  </si>
  <si>
    <t>Убыло по приказам движения АСУ РСО или из отчета "Список выбывших учащихся"</t>
  </si>
  <si>
    <t>Прибыло по приказам движения АСУ РСО или из отчета "Список прибывших учащихся"</t>
  </si>
  <si>
    <t>Результаты актуализации</t>
  </si>
  <si>
    <t>Форму заполняем и присылаем в электронном виде и добавляем скан за подписью директора, т.е. присылаем два документа - форма Excel и скан-копию с подписью руководителя</t>
  </si>
  <si>
    <t>Актуализация СПО</t>
  </si>
  <si>
    <t>ГБОУ СОШ №_ г.о. Сызрань</t>
  </si>
  <si>
    <t>Директор...</t>
  </si>
  <si>
    <t>ФИО</t>
  </si>
  <si>
    <t>Директор…</t>
  </si>
  <si>
    <t>Название специальности:</t>
  </si>
  <si>
    <t>ОО1 Раздел 1.3 графа 01 Начальное общее образование</t>
  </si>
  <si>
    <t>ОО1 Раздел 1.3 графа 11 Основное общее образование</t>
  </si>
  <si>
    <t>ОО1 Раздел 1.3 графа 21 Среднее общее образование</t>
  </si>
  <si>
    <t>ОО1 Раздел 1.3 графа 31 С умственной отсталостью</t>
  </si>
  <si>
    <t>Титульный лист комплектования 20.09.&lt;текущего учебного года&gt;</t>
  </si>
  <si>
    <t>Из них в академ. отпуске</t>
  </si>
  <si>
    <t>Из них в  академ. отпуске</t>
  </si>
  <si>
    <t>Наполняемость групп, 20 число текущего месяца</t>
  </si>
  <si>
    <t>Примечание:</t>
  </si>
  <si>
    <t>Убыло из раздела управление приказами АСУ РСО за период с 31.09 по 20 число текущего месяца</t>
  </si>
  <si>
    <t>Из них в перевод между группами</t>
  </si>
  <si>
    <t>СПО1</t>
  </si>
  <si>
    <t>ПП для детей ОВЗ</t>
  </si>
  <si>
    <t>Из них в перевод между специальностями</t>
  </si>
  <si>
    <t>Из них в перевод между группами одной специальности</t>
  </si>
  <si>
    <t>ГБПОУ СПК</t>
  </si>
  <si>
    <t xml:space="preserve">Наполняемость групп, 30.09 текущего учебного года </t>
  </si>
  <si>
    <t>Прибыло из раздела управление приказами АСУ РСО за период с 30.09 по 20 число текущего месяца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</si>
</sst>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/>
      <protection locked="0"/>
    </xf>
    <xf numFmtId="1" fontId="37" fillId="0" borderId="15" xfId="0" applyNumberFormat="1" applyFont="1" applyFill="1" applyBorder="1" applyAlignment="1" applyProtection="1">
      <alignment horizontal="center" vertical="center"/>
      <protection locked="0"/>
    </xf>
    <xf numFmtId="1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37" fillId="0" borderId="0" xfId="0" applyFont="1" applyFill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37" fillId="0" borderId="17" xfId="0" applyNumberFormat="1" applyFont="1" applyFill="1" applyBorder="1" applyAlignment="1" applyProtection="1">
      <alignment horizontal="center" vertical="center"/>
      <protection locked="0"/>
    </xf>
    <xf numFmtId="1" fontId="37" fillId="0" borderId="18" xfId="0" applyNumberFormat="1" applyFont="1" applyFill="1" applyBorder="1" applyAlignment="1" applyProtection="1">
      <alignment horizontal="center" vertical="center"/>
      <protection/>
    </xf>
    <xf numFmtId="1" fontId="37" fillId="0" borderId="19" xfId="0" applyNumberFormat="1" applyFont="1" applyFill="1" applyBorder="1" applyAlignment="1" applyProtection="1">
      <alignment horizontal="center" vertical="center"/>
      <protection locked="0"/>
    </xf>
    <xf numFmtId="1" fontId="37" fillId="0" borderId="20" xfId="0" applyNumberFormat="1" applyFont="1" applyFill="1" applyBorder="1" applyAlignment="1" applyProtection="1">
      <alignment horizontal="center" vertical="center"/>
      <protection locked="0"/>
    </xf>
    <xf numFmtId="0" fontId="37" fillId="0" borderId="21" xfId="0" applyFont="1" applyFill="1" applyBorder="1" applyAlignment="1" applyProtection="1">
      <alignment horizontal="left" vertical="center" wrapText="1"/>
      <protection locked="0"/>
    </xf>
    <xf numFmtId="0" fontId="37" fillId="0" borderId="14" xfId="0" applyFont="1" applyFill="1" applyBorder="1" applyAlignment="1" applyProtection="1">
      <alignment horizontal="left" vertical="center" wrapText="1"/>
      <protection locked="0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 applyProtection="1">
      <alignment horizontal="right"/>
      <protection locked="0"/>
    </xf>
    <xf numFmtId="0" fontId="37" fillId="0" borderId="0" xfId="0" applyFont="1" applyFill="1" applyBorder="1" applyAlignment="1">
      <alignment/>
    </xf>
    <xf numFmtId="1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0" applyNumberFormat="1" applyFont="1" applyFill="1" applyBorder="1" applyAlignment="1" applyProtection="1">
      <alignment horizontal="center" vertical="center"/>
      <protection/>
    </xf>
    <xf numFmtId="1" fontId="19" fillId="0" borderId="26" xfId="0" applyNumberFormat="1" applyFont="1" applyFill="1" applyBorder="1" applyAlignment="1">
      <alignment horizontal="center" vertical="center" wrapText="1"/>
    </xf>
    <xf numFmtId="1" fontId="19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9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38" fillId="0" borderId="30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37" fillId="0" borderId="0" xfId="0" applyFont="1" applyFill="1" applyAlignment="1" applyProtection="1">
      <alignment horizontal="right"/>
      <protection locked="0"/>
    </xf>
    <xf numFmtId="0" fontId="37" fillId="0" borderId="31" xfId="0" applyFont="1" applyFill="1" applyBorder="1" applyAlignment="1" applyProtection="1">
      <alignment horizontal="center" vertical="center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37" fillId="0" borderId="31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 wrapText="1"/>
      <protection/>
    </xf>
    <xf numFmtId="0" fontId="37" fillId="0" borderId="11" xfId="0" applyFont="1" applyFill="1" applyBorder="1" applyAlignment="1" applyProtection="1">
      <alignment horizontal="center" vertical="center" wrapText="1"/>
      <protection/>
    </xf>
    <xf numFmtId="0" fontId="37" fillId="0" borderId="15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37" fillId="0" borderId="14" xfId="0" applyFont="1" applyFill="1" applyBorder="1" applyAlignment="1" applyProtection="1">
      <alignment horizontal="center" vertical="center" wrapText="1"/>
      <protection/>
    </xf>
    <xf numFmtId="0" fontId="37" fillId="0" borderId="12" xfId="0" applyFont="1" applyFill="1" applyBorder="1" applyAlignment="1" applyProtection="1">
      <alignment horizontal="center" vertical="center" wrapText="1"/>
      <protection/>
    </xf>
    <xf numFmtId="0" fontId="37" fillId="0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="70" zoomScaleSheetLayoutView="70" zoomScalePageLayoutView="0" workbookViewId="0" topLeftCell="A1">
      <selection activeCell="E4" sqref="E4"/>
    </sheetView>
  </sheetViews>
  <sheetFormatPr defaultColWidth="9.140625" defaultRowHeight="15"/>
  <cols>
    <col min="1" max="1" width="38.7109375" style="2" customWidth="1"/>
    <col min="2" max="2" width="23.57421875" style="2" customWidth="1"/>
    <col min="3" max="6" width="18.7109375" style="2" customWidth="1"/>
    <col min="7" max="7" width="23.421875" style="2" customWidth="1"/>
    <col min="8" max="8" width="25.8515625" style="2" customWidth="1"/>
    <col min="9" max="9" width="22.8515625" style="2" customWidth="1"/>
    <col min="10" max="10" width="19.57421875" style="2" customWidth="1"/>
  </cols>
  <sheetData>
    <row r="1" spans="1:10" ht="224.25" customHeight="1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 ht="24" customHeight="1" thickBo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47">
      <c r="A3" s="3" t="s">
        <v>1</v>
      </c>
      <c r="B3" s="4" t="s">
        <v>17</v>
      </c>
      <c r="C3" s="23" t="s">
        <v>13</v>
      </c>
      <c r="D3" s="24" t="s">
        <v>14</v>
      </c>
      <c r="E3" s="24" t="s">
        <v>15</v>
      </c>
      <c r="F3" s="24" t="s">
        <v>16</v>
      </c>
      <c r="G3" s="10" t="s">
        <v>2</v>
      </c>
      <c r="H3" s="4" t="s">
        <v>4</v>
      </c>
      <c r="I3" s="4" t="s">
        <v>3</v>
      </c>
      <c r="J3" s="5" t="s">
        <v>5</v>
      </c>
    </row>
    <row r="4" spans="1:10" s="1" customFormat="1" ht="21.75" thickBot="1">
      <c r="A4" s="7" t="s">
        <v>8</v>
      </c>
      <c r="B4" s="8">
        <v>1168</v>
      </c>
      <c r="C4" s="9">
        <v>1168</v>
      </c>
      <c r="D4" s="9"/>
      <c r="E4" s="9"/>
      <c r="F4" s="9"/>
      <c r="G4" s="9">
        <v>1162</v>
      </c>
      <c r="H4" s="9">
        <v>11</v>
      </c>
      <c r="I4" s="9">
        <v>17</v>
      </c>
      <c r="J4" s="6" t="str">
        <f>IF((C4+F4+D4+E4+H4-I4)=G4,"Да","Нет")</f>
        <v>Да</v>
      </c>
    </row>
    <row r="6" spans="2:9" ht="135" customHeight="1">
      <c r="B6" s="44" t="s">
        <v>9</v>
      </c>
      <c r="C6" s="44"/>
      <c r="D6" s="44"/>
      <c r="E6" s="44"/>
      <c r="F6" s="44"/>
      <c r="G6" s="44"/>
      <c r="H6" s="11"/>
      <c r="I6" s="13" t="s">
        <v>10</v>
      </c>
    </row>
    <row r="7" spans="1:10" ht="15">
      <c r="A7" s="43" t="s">
        <v>6</v>
      </c>
      <c r="B7" s="43"/>
      <c r="C7" s="43"/>
      <c r="D7" s="43"/>
      <c r="E7" s="43"/>
      <c r="F7" s="43"/>
      <c r="G7" s="43"/>
      <c r="H7" s="43"/>
      <c r="I7" s="43"/>
      <c r="J7" s="43"/>
    </row>
  </sheetData>
  <sheetProtection password="FD91" sheet="1" selectLockedCells="1"/>
  <mergeCells count="4">
    <mergeCell ref="A2:J2"/>
    <mergeCell ref="A7:J7"/>
    <mergeCell ref="A1:J1"/>
    <mergeCell ref="B6:G6"/>
  </mergeCells>
  <conditionalFormatting sqref="J4">
    <cfRule type="containsText" priority="2" dxfId="13" operator="containsText" stopIfTrue="1" text="Нет">
      <formula>NOT(ISERROR(SEARCH("Нет",J4)))</formula>
    </cfRule>
    <cfRule type="containsText" priority="3" dxfId="14" operator="containsText" stopIfTrue="1" text="Да">
      <formula>NOT(ISERROR(SEARCH("Да",J4)))</formula>
    </cfRule>
  </conditionalFormatting>
  <conditionalFormatting sqref="B4">
    <cfRule type="cellIs" priority="1" dxfId="14" operator="equal" stopIfTrue="1">
      <formula>$C$4+$F$4+$D$4+$E$4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zoomScalePageLayoutView="0" workbookViewId="0" topLeftCell="A2">
      <selection activeCell="A8" sqref="A8"/>
    </sheetView>
  </sheetViews>
  <sheetFormatPr defaultColWidth="9.140625" defaultRowHeight="15"/>
  <cols>
    <col min="1" max="1" width="42.7109375" style="41" customWidth="1"/>
    <col min="2" max="2" width="22.140625" style="2" customWidth="1"/>
    <col min="3" max="3" width="12.28125" style="2" customWidth="1"/>
    <col min="4" max="4" width="9.7109375" style="2" customWidth="1"/>
    <col min="5" max="5" width="10.7109375" style="2" customWidth="1"/>
    <col min="6" max="6" width="22.140625" style="2" customWidth="1"/>
    <col min="7" max="7" width="12.57421875" style="2" customWidth="1"/>
    <col min="8" max="8" width="31.421875" style="2" customWidth="1"/>
    <col min="9" max="9" width="11.8515625" style="2" customWidth="1"/>
    <col min="10" max="11" width="14.421875" style="2" customWidth="1"/>
    <col min="12" max="12" width="32.140625" style="2" customWidth="1"/>
    <col min="13" max="13" width="11.8515625" style="2" customWidth="1"/>
    <col min="14" max="15" width="13.8515625" style="2" customWidth="1"/>
    <col min="16" max="16" width="19.28125" style="2" customWidth="1"/>
  </cols>
  <sheetData>
    <row r="1" spans="1:16" ht="128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4" customHeight="1" thickBot="1">
      <c r="A2" s="42" t="s">
        <v>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08" customHeight="1">
      <c r="A3" s="51" t="s">
        <v>1</v>
      </c>
      <c r="B3" s="49" t="s">
        <v>29</v>
      </c>
      <c r="C3" s="47" t="s">
        <v>18</v>
      </c>
      <c r="D3" s="45" t="s">
        <v>24</v>
      </c>
      <c r="E3" s="47" t="s">
        <v>25</v>
      </c>
      <c r="F3" s="49" t="s">
        <v>20</v>
      </c>
      <c r="G3" s="47" t="s">
        <v>18</v>
      </c>
      <c r="H3" s="49" t="s">
        <v>30</v>
      </c>
      <c r="I3" s="47" t="s">
        <v>18</v>
      </c>
      <c r="J3" s="47" t="s">
        <v>27</v>
      </c>
      <c r="K3" s="47" t="s">
        <v>26</v>
      </c>
      <c r="L3" s="49" t="s">
        <v>22</v>
      </c>
      <c r="M3" s="47" t="s">
        <v>19</v>
      </c>
      <c r="N3" s="47" t="s">
        <v>23</v>
      </c>
      <c r="O3" s="47" t="s">
        <v>26</v>
      </c>
      <c r="P3" s="53" t="s">
        <v>5</v>
      </c>
    </row>
    <row r="4" spans="1:16" ht="40.5" customHeight="1" thickBot="1">
      <c r="A4" s="52"/>
      <c r="B4" s="50"/>
      <c r="C4" s="48"/>
      <c r="D4" s="46"/>
      <c r="E4" s="48"/>
      <c r="F4" s="50"/>
      <c r="G4" s="48"/>
      <c r="H4" s="50"/>
      <c r="I4" s="48"/>
      <c r="J4" s="48"/>
      <c r="K4" s="48"/>
      <c r="L4" s="50"/>
      <c r="M4" s="48"/>
      <c r="N4" s="48"/>
      <c r="O4" s="48"/>
      <c r="P4" s="54"/>
    </row>
    <row r="5" spans="1:16" s="1" customFormat="1" ht="21.75" thickBot="1">
      <c r="A5" s="37" t="s">
        <v>28</v>
      </c>
      <c r="B5" s="30">
        <f>SUM(B7:B28)</f>
        <v>806</v>
      </c>
      <c r="C5" s="18">
        <f aca="true" t="shared" si="0" ref="C5:O5">SUM(C7:C28)</f>
        <v>11</v>
      </c>
      <c r="D5" s="18">
        <f t="shared" si="0"/>
        <v>806</v>
      </c>
      <c r="E5" s="18">
        <f t="shared" si="0"/>
        <v>0</v>
      </c>
      <c r="F5" s="18">
        <f t="shared" si="0"/>
        <v>812</v>
      </c>
      <c r="G5" s="18">
        <f t="shared" si="0"/>
        <v>12</v>
      </c>
      <c r="H5" s="18">
        <f>SUM(H7:H28)-K5-J5</f>
        <v>8</v>
      </c>
      <c r="I5" s="18">
        <f t="shared" si="0"/>
        <v>2</v>
      </c>
      <c r="J5" s="18">
        <f t="shared" si="0"/>
        <v>2</v>
      </c>
      <c r="K5" s="18">
        <f t="shared" si="0"/>
        <v>1</v>
      </c>
      <c r="L5" s="18">
        <f>SUM(L7:L28)-O5-N5</f>
        <v>3</v>
      </c>
      <c r="M5" s="18">
        <f t="shared" si="0"/>
        <v>3</v>
      </c>
      <c r="N5" s="18">
        <f t="shared" si="0"/>
        <v>2</v>
      </c>
      <c r="O5" s="18">
        <f t="shared" si="0"/>
        <v>1</v>
      </c>
      <c r="P5" s="32" t="str">
        <f>IF((D5+E5+H5-I5-J5-K5-L5+M5+N5+O5)=F5,"Да","Нет")</f>
        <v>Да</v>
      </c>
    </row>
    <row r="6" spans="1:16" s="1" customFormat="1" ht="21.75" thickBot="1">
      <c r="A6" s="38" t="s">
        <v>12</v>
      </c>
      <c r="B6" s="20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1"/>
    </row>
    <row r="7" spans="1:16" s="1" customFormat="1" ht="21">
      <c r="A7" s="39">
        <v>1</v>
      </c>
      <c r="B7" s="19">
        <v>202</v>
      </c>
      <c r="C7" s="15">
        <v>2</v>
      </c>
      <c r="D7" s="15">
        <v>202</v>
      </c>
      <c r="E7" s="15"/>
      <c r="F7" s="15">
        <v>204</v>
      </c>
      <c r="G7" s="15">
        <v>1</v>
      </c>
      <c r="H7" s="15">
        <v>3</v>
      </c>
      <c r="I7" s="15">
        <v>1</v>
      </c>
      <c r="J7" s="15"/>
      <c r="K7" s="15">
        <v>1</v>
      </c>
      <c r="L7" s="15"/>
      <c r="M7" s="27"/>
      <c r="N7" s="27"/>
      <c r="O7" s="15"/>
      <c r="P7" s="32" t="str">
        <f>IF((D7+E7+H7-I7-J7-L7+M7+N7)=F7,"Да","Нет")</f>
        <v>Да</v>
      </c>
    </row>
    <row r="8" spans="1:16" s="1" customFormat="1" ht="21">
      <c r="A8" s="21">
        <v>2</v>
      </c>
      <c r="B8" s="17">
        <v>287</v>
      </c>
      <c r="C8" s="16">
        <v>5</v>
      </c>
      <c r="D8" s="16">
        <v>287</v>
      </c>
      <c r="E8" s="16"/>
      <c r="F8" s="16">
        <v>287</v>
      </c>
      <c r="G8" s="16">
        <v>6</v>
      </c>
      <c r="H8" s="16">
        <v>2</v>
      </c>
      <c r="I8" s="16"/>
      <c r="J8" s="16">
        <v>2</v>
      </c>
      <c r="K8" s="16"/>
      <c r="L8" s="16">
        <v>3</v>
      </c>
      <c r="M8" s="28">
        <v>1</v>
      </c>
      <c r="N8" s="28">
        <v>2</v>
      </c>
      <c r="O8" s="35"/>
      <c r="P8" s="32" t="str">
        <f aca="true" t="shared" si="1" ref="P8:P27">IF((D8+E8+H8-I8-J8-L8+M8+N8)=F8,"Да","Нет")</f>
        <v>Да</v>
      </c>
    </row>
    <row r="9" spans="1:16" s="1" customFormat="1" ht="21">
      <c r="A9" s="21">
        <v>3</v>
      </c>
      <c r="B9" s="17">
        <v>50</v>
      </c>
      <c r="C9" s="16">
        <v>1</v>
      </c>
      <c r="D9" s="16">
        <v>50</v>
      </c>
      <c r="E9" s="16"/>
      <c r="F9" s="16">
        <v>51</v>
      </c>
      <c r="G9" s="16">
        <v>1</v>
      </c>
      <c r="H9" s="16">
        <v>2</v>
      </c>
      <c r="I9" s="16">
        <v>1</v>
      </c>
      <c r="J9" s="16"/>
      <c r="K9" s="16"/>
      <c r="L9" s="16">
        <v>1</v>
      </c>
      <c r="M9" s="28">
        <v>1</v>
      </c>
      <c r="N9" s="28"/>
      <c r="O9" s="35"/>
      <c r="P9" s="32" t="str">
        <f t="shared" si="1"/>
        <v>Да</v>
      </c>
    </row>
    <row r="10" spans="1:16" s="1" customFormat="1" ht="21">
      <c r="A10" s="21">
        <v>4</v>
      </c>
      <c r="B10" s="17">
        <v>102</v>
      </c>
      <c r="C10" s="16">
        <v>1</v>
      </c>
      <c r="D10" s="16">
        <v>102</v>
      </c>
      <c r="E10" s="16"/>
      <c r="F10" s="16">
        <v>105</v>
      </c>
      <c r="G10" s="16">
        <v>1</v>
      </c>
      <c r="H10" s="16">
        <v>3</v>
      </c>
      <c r="I10" s="16"/>
      <c r="J10" s="16"/>
      <c r="K10" s="16"/>
      <c r="L10" s="16"/>
      <c r="M10" s="28"/>
      <c r="N10" s="28"/>
      <c r="O10" s="35"/>
      <c r="P10" s="32" t="str">
        <f t="shared" si="1"/>
        <v>Да</v>
      </c>
    </row>
    <row r="11" spans="1:16" s="1" customFormat="1" ht="21">
      <c r="A11" s="21">
        <v>5</v>
      </c>
      <c r="B11" s="17">
        <v>48</v>
      </c>
      <c r="C11" s="16"/>
      <c r="D11" s="16">
        <v>48</v>
      </c>
      <c r="E11" s="16"/>
      <c r="F11" s="16">
        <v>48</v>
      </c>
      <c r="G11" s="16"/>
      <c r="H11" s="16">
        <v>1</v>
      </c>
      <c r="I11" s="16"/>
      <c r="J11" s="16"/>
      <c r="K11" s="16"/>
      <c r="L11" s="16">
        <v>1</v>
      </c>
      <c r="M11" s="28"/>
      <c r="N11" s="28"/>
      <c r="O11" s="35">
        <v>1</v>
      </c>
      <c r="P11" s="32" t="str">
        <f t="shared" si="1"/>
        <v>Да</v>
      </c>
    </row>
    <row r="12" spans="1:16" s="1" customFormat="1" ht="21">
      <c r="A12" s="21">
        <v>6</v>
      </c>
      <c r="B12" s="17">
        <v>117</v>
      </c>
      <c r="C12" s="16">
        <v>2</v>
      </c>
      <c r="D12" s="16">
        <v>117</v>
      </c>
      <c r="E12" s="16"/>
      <c r="F12" s="16">
        <v>117</v>
      </c>
      <c r="G12" s="16">
        <v>3</v>
      </c>
      <c r="H12" s="16"/>
      <c r="I12" s="16"/>
      <c r="J12" s="16"/>
      <c r="K12" s="16"/>
      <c r="L12" s="16">
        <v>1</v>
      </c>
      <c r="M12" s="28">
        <v>1</v>
      </c>
      <c r="N12" s="28"/>
      <c r="O12" s="35"/>
      <c r="P12" s="32" t="str">
        <f t="shared" si="1"/>
        <v>Да</v>
      </c>
    </row>
    <row r="13" spans="1:16" s="1" customFormat="1" ht="21">
      <c r="A13" s="21">
        <v>7</v>
      </c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28"/>
      <c r="N13" s="28"/>
      <c r="O13" s="35"/>
      <c r="P13" s="32" t="str">
        <f t="shared" si="1"/>
        <v>Да</v>
      </c>
    </row>
    <row r="14" spans="1:16" s="1" customFormat="1" ht="21">
      <c r="A14" s="21">
        <v>8</v>
      </c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8"/>
      <c r="N14" s="28"/>
      <c r="O14" s="35"/>
      <c r="P14" s="32" t="str">
        <f t="shared" si="1"/>
        <v>Да</v>
      </c>
    </row>
    <row r="15" spans="1:16" s="1" customFormat="1" ht="21">
      <c r="A15" s="21">
        <v>9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8"/>
      <c r="N15" s="28"/>
      <c r="O15" s="35"/>
      <c r="P15" s="32" t="str">
        <f t="shared" si="1"/>
        <v>Да</v>
      </c>
    </row>
    <row r="16" spans="1:16" s="1" customFormat="1" ht="21">
      <c r="A16" s="21">
        <v>10</v>
      </c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8"/>
      <c r="N16" s="28"/>
      <c r="O16" s="35"/>
      <c r="P16" s="32" t="str">
        <f t="shared" si="1"/>
        <v>Да</v>
      </c>
    </row>
    <row r="17" spans="1:16" s="1" customFormat="1" ht="21">
      <c r="A17" s="21">
        <v>11</v>
      </c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8"/>
      <c r="N17" s="28"/>
      <c r="O17" s="35"/>
      <c r="P17" s="32" t="str">
        <f t="shared" si="1"/>
        <v>Да</v>
      </c>
    </row>
    <row r="18" spans="1:16" s="1" customFormat="1" ht="21">
      <c r="A18" s="21">
        <v>12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8"/>
      <c r="N18" s="28"/>
      <c r="O18" s="35"/>
      <c r="P18" s="32" t="str">
        <f t="shared" si="1"/>
        <v>Да</v>
      </c>
    </row>
    <row r="19" spans="1:16" s="1" customFormat="1" ht="21">
      <c r="A19" s="21">
        <v>13</v>
      </c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8"/>
      <c r="N19" s="28"/>
      <c r="O19" s="35"/>
      <c r="P19" s="32" t="str">
        <f t="shared" si="1"/>
        <v>Да</v>
      </c>
    </row>
    <row r="20" spans="1:16" s="1" customFormat="1" ht="21">
      <c r="A20" s="21">
        <v>14</v>
      </c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8"/>
      <c r="N20" s="28"/>
      <c r="O20" s="35"/>
      <c r="P20" s="32" t="str">
        <f t="shared" si="1"/>
        <v>Да</v>
      </c>
    </row>
    <row r="21" spans="1:16" s="1" customFormat="1" ht="21">
      <c r="A21" s="21">
        <v>15</v>
      </c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8"/>
      <c r="N21" s="28"/>
      <c r="O21" s="35"/>
      <c r="P21" s="32" t="str">
        <f t="shared" si="1"/>
        <v>Да</v>
      </c>
    </row>
    <row r="22" spans="1:16" s="1" customFormat="1" ht="21">
      <c r="A22" s="21">
        <v>16</v>
      </c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8"/>
      <c r="N22" s="28"/>
      <c r="O22" s="35"/>
      <c r="P22" s="32" t="str">
        <f t="shared" si="1"/>
        <v>Да</v>
      </c>
    </row>
    <row r="23" spans="1:16" s="1" customFormat="1" ht="21">
      <c r="A23" s="21">
        <v>17</v>
      </c>
      <c r="B23" s="1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8"/>
      <c r="N23" s="28"/>
      <c r="O23" s="35"/>
      <c r="P23" s="32" t="str">
        <f t="shared" si="1"/>
        <v>Да</v>
      </c>
    </row>
    <row r="24" spans="1:16" s="1" customFormat="1" ht="21">
      <c r="A24" s="21">
        <v>18</v>
      </c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8"/>
      <c r="N24" s="28"/>
      <c r="O24" s="35"/>
      <c r="P24" s="32" t="str">
        <f t="shared" si="1"/>
        <v>Да</v>
      </c>
    </row>
    <row r="25" spans="1:16" s="1" customFormat="1" ht="21">
      <c r="A25" s="21">
        <v>19</v>
      </c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8"/>
      <c r="N25" s="28"/>
      <c r="O25" s="35"/>
      <c r="P25" s="32" t="str">
        <f t="shared" si="1"/>
        <v>Да</v>
      </c>
    </row>
    <row r="26" spans="1:16" s="1" customFormat="1" ht="21">
      <c r="A26" s="21">
        <v>20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8"/>
      <c r="N26" s="28"/>
      <c r="O26" s="35"/>
      <c r="P26" s="32" t="str">
        <f t="shared" si="1"/>
        <v>Да</v>
      </c>
    </row>
    <row r="27" spans="1:16" s="1" customFormat="1" ht="21">
      <c r="A27" s="21">
        <v>21</v>
      </c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8"/>
      <c r="N27" s="28"/>
      <c r="O27" s="35"/>
      <c r="P27" s="32" t="str">
        <f t="shared" si="1"/>
        <v>Да</v>
      </c>
    </row>
    <row r="28" spans="1:16" s="1" customFormat="1" ht="21.75" thickBot="1">
      <c r="A28" s="22">
        <v>22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29"/>
      <c r="N28" s="29"/>
      <c r="O28" s="36"/>
      <c r="P28" s="32" t="str">
        <f>IF((D28+E28+H28-I28-J28-L28+M28+N28)=F28,"Да","Нет")</f>
        <v>Да</v>
      </c>
    </row>
    <row r="29" spans="1:16" ht="15">
      <c r="A29" s="40" t="s">
        <v>21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</row>
    <row r="30" spans="2:15" ht="43.5" customHeight="1">
      <c r="B30" s="44" t="s">
        <v>11</v>
      </c>
      <c r="C30" s="44"/>
      <c r="D30" s="44"/>
      <c r="E30" s="44"/>
      <c r="F30" s="44"/>
      <c r="G30" s="25"/>
      <c r="H30" s="12"/>
      <c r="I30" s="26"/>
      <c r="J30" s="26"/>
      <c r="K30" s="26"/>
      <c r="L30" s="13" t="s">
        <v>10</v>
      </c>
      <c r="M30" s="13"/>
      <c r="N30" s="13"/>
      <c r="O30" s="13"/>
    </row>
    <row r="31" spans="1:16" ht="15">
      <c r="A31" s="43" t="s">
        <v>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</sheetData>
  <sheetProtection password="FD91" sheet="1" insertRows="0" deleteRows="0" selectLockedCells="1"/>
  <mergeCells count="20">
    <mergeCell ref="A1:P1"/>
    <mergeCell ref="B30:F30"/>
    <mergeCell ref="B3:B4"/>
    <mergeCell ref="A3:A4"/>
    <mergeCell ref="F3:F4"/>
    <mergeCell ref="H3:H4"/>
    <mergeCell ref="L3:L4"/>
    <mergeCell ref="P3:P4"/>
    <mergeCell ref="A2:P2"/>
    <mergeCell ref="K3:K4"/>
    <mergeCell ref="A31:P31"/>
    <mergeCell ref="D3:D4"/>
    <mergeCell ref="C3:C4"/>
    <mergeCell ref="G3:G4"/>
    <mergeCell ref="I3:I4"/>
    <mergeCell ref="M3:M4"/>
    <mergeCell ref="J3:J4"/>
    <mergeCell ref="N3:N4"/>
    <mergeCell ref="E3:E4"/>
    <mergeCell ref="O3:O4"/>
  </mergeCells>
  <conditionalFormatting sqref="P7:P28">
    <cfRule type="containsText" priority="17" dxfId="13" operator="containsText" stopIfTrue="1" text="Нет">
      <formula>NOT(ISERROR(SEARCH("Нет",P7)))</formula>
    </cfRule>
    <cfRule type="containsText" priority="18" dxfId="14" operator="containsText" stopIfTrue="1" text="Да">
      <formula>NOT(ISERROR(SEARCH("Да",P7)))</formula>
    </cfRule>
  </conditionalFormatting>
  <conditionalFormatting sqref="B5 B7:B28">
    <cfRule type="cellIs" priority="21" dxfId="14" operator="equal" stopIfTrue="1">
      <formula>D5+E5</formula>
    </cfRule>
    <cfRule type="cellIs" priority="22" dxfId="13" operator="notEqual" stopIfTrue="1">
      <formula>D5+E5</formula>
    </cfRule>
  </conditionalFormatting>
  <conditionalFormatting sqref="G27:G28 G5">
    <cfRule type="cellIs" priority="7" dxfId="13" operator="notEqual" stopIfTrue="1">
      <formula>C5-I5+M5</formula>
    </cfRule>
    <cfRule type="cellIs" priority="8" dxfId="14" operator="equal" stopIfTrue="1">
      <formula>C5-I5+M5</formula>
    </cfRule>
  </conditionalFormatting>
  <conditionalFormatting sqref="G7:G28">
    <cfRule type="cellIs" priority="3" dxfId="13" operator="notEqual" stopIfTrue="1">
      <formula>C7+M7-I7</formula>
    </cfRule>
    <cfRule type="cellIs" priority="4" dxfId="14" operator="equal" stopIfTrue="1">
      <formula>C7-I7+M7</formula>
    </cfRule>
  </conditionalFormatting>
  <conditionalFormatting sqref="P5">
    <cfRule type="containsText" priority="1" dxfId="13" operator="containsText" stopIfTrue="1" text="Нет">
      <formula>NOT(ISERROR(SEARCH("Нет",P5)))</formula>
    </cfRule>
    <cfRule type="containsText" priority="2" dxfId="14" operator="containsText" stopIfTrue="1" text="Да">
      <formula>NOT(ISERROR(SEARCH("Да",P5)))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Белашев</dc:creator>
  <cp:keywords/>
  <dc:description/>
  <cp:lastModifiedBy>Белашев</cp:lastModifiedBy>
  <cp:lastPrinted>2016-11-21T07:32:54Z</cp:lastPrinted>
  <dcterms:created xsi:type="dcterms:W3CDTF">2016-03-01T13:24:54Z</dcterms:created>
  <dcterms:modified xsi:type="dcterms:W3CDTF">2017-05-04T07:05:44Z</dcterms:modified>
  <cp:category/>
  <cp:version/>
  <cp:contentType/>
  <cp:contentStatus/>
</cp:coreProperties>
</file>