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Актуализация данных" sheetId="1" r:id="rId1"/>
  </sheets>
  <definedNames>
    <definedName name="_xlnm.Print_Titles" localSheetId="0">'Актуализация данных'!$A:$D</definedName>
  </definedNames>
  <calcPr fullCalcOnLoad="1"/>
</workbook>
</file>

<file path=xl/sharedStrings.xml><?xml version="1.0" encoding="utf-8"?>
<sst xmlns="http://schemas.openxmlformats.org/spreadsheetml/2006/main" count="34" uniqueCount="29">
  <si>
    <t>№ п/п</t>
  </si>
  <si>
    <t>Адрес получателя услуги</t>
  </si>
  <si>
    <r>
      <t>Наименование образовательного учреждения 
(</t>
    </r>
    <r>
      <rPr>
        <b/>
        <u val="single"/>
        <sz val="12"/>
        <color indexed="8"/>
        <rFont val="Calibri"/>
        <family val="2"/>
      </rPr>
      <t>полное</t>
    </r>
    <r>
      <rPr>
        <b/>
        <sz val="12"/>
        <color indexed="8"/>
        <rFont val="Calibri"/>
        <family val="2"/>
      </rPr>
      <t xml:space="preserve"> согласно Уставу)</t>
    </r>
  </si>
  <si>
    <t>Получатель услуги (Учреждение, Филиал, Структурное подразделение, Ребенок с ОВЗ)</t>
  </si>
  <si>
    <t>Интернет</t>
  </si>
  <si>
    <t>Система контентной фильтрации</t>
  </si>
  <si>
    <t>Сумма по договорам</t>
  </si>
  <si>
    <t>Стоимость в месяц</t>
  </si>
  <si>
    <t xml:space="preserve">Остаток денежных средств до конца года (лимиты из УРМ) </t>
  </si>
  <si>
    <t xml:space="preserve">Излишек средств со знаком (-) </t>
  </si>
  <si>
    <t>Недостаток средств</t>
  </si>
  <si>
    <t>Стоимость в квартал</t>
  </si>
  <si>
    <t>Остаток денежных средств до конца года (лимиты из УРМ)</t>
  </si>
  <si>
    <t>Примечание:</t>
  </si>
  <si>
    <t>месяцев</t>
  </si>
  <si>
    <t>Расчет  за</t>
  </si>
  <si>
    <t>квартала</t>
  </si>
  <si>
    <t>Инструкция по пользованию.</t>
  </si>
  <si>
    <t>1. Указываем в примечании, за сколько месяцев/кварталов делаем расчет</t>
  </si>
  <si>
    <t>2. В случаях если у вас изменилась стоимость интернет. В графе "Стоимость в месяц" показываем новую стоимость в месяц</t>
  </si>
  <si>
    <t>3. Правим дату/месяцы/кварталы в "шапке таблицы" в зависимости от того, по состоянию на какое число делается расчет.</t>
  </si>
  <si>
    <t xml:space="preserve">4. При необходимости инструкцию можно удалить </t>
  </si>
  <si>
    <t xml:space="preserve">Стоимость  услуг за 10 месяцев по полученным платежкам </t>
  </si>
  <si>
    <t>Оплачено услуг на 31.10.2017</t>
  </si>
  <si>
    <t>Задолженность по состоянию на 31.10.2017</t>
  </si>
  <si>
    <t>Оплачено услуг на 30.09.2017</t>
  </si>
  <si>
    <t>Стоимость полученных услуг за 3 квартала</t>
  </si>
  <si>
    <t>Задолженность по состоянию на 30.09.2017</t>
  </si>
  <si>
    <t>Задолженность за прошлый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</si>
</sst>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1" fillId="2" borderId="10" xfId="0" applyFont="1" applyFill="1" applyBorder="1" applyAlignment="1" applyProtection="1">
      <alignment horizontal="center" vertical="center"/>
      <protection locked="0"/>
    </xf>
    <xf numFmtId="0" fontId="21" fillId="2" borderId="10" xfId="52" applyFont="1" applyFill="1" applyBorder="1" applyAlignment="1" applyProtection="1">
      <alignment horizontal="center" vertical="center"/>
      <protection locked="0"/>
    </xf>
    <xf numFmtId="0" fontId="21" fillId="8" borderId="10" xfId="52" applyFont="1" applyFill="1" applyBorder="1" applyAlignment="1" applyProtection="1">
      <alignment horizontal="center" vertical="center"/>
      <protection/>
    </xf>
    <xf numFmtId="0" fontId="21" fillId="2" borderId="10" xfId="0" applyFont="1" applyFill="1" applyBorder="1" applyAlignment="1" applyProtection="1">
      <alignment horizontal="center" vertical="center"/>
      <protection/>
    </xf>
    <xf numFmtId="0" fontId="21" fillId="3" borderId="10" xfId="0" applyFont="1" applyFill="1" applyBorder="1" applyAlignment="1" applyProtection="1">
      <alignment horizontal="center" vertical="center"/>
      <protection locked="0"/>
    </xf>
    <xf numFmtId="0" fontId="21" fillId="3" borderId="10" xfId="0" applyFont="1" applyFill="1" applyBorder="1" applyAlignment="1" applyProtection="1">
      <alignment horizontal="center" vertical="center" wrapText="1"/>
      <protection locked="0"/>
    </xf>
    <xf numFmtId="0" fontId="38" fillId="9" borderId="10" xfId="0" applyFont="1" applyFill="1" applyBorder="1" applyAlignment="1" applyProtection="1">
      <alignment horizontal="center" vertical="center"/>
      <protection/>
    </xf>
    <xf numFmtId="0" fontId="38" fillId="3" borderId="10" xfId="0" applyFont="1" applyFill="1" applyBorder="1" applyAlignment="1" applyProtection="1">
      <alignment horizontal="center" vertical="center"/>
      <protection locked="0"/>
    </xf>
    <xf numFmtId="0" fontId="21" fillId="3" borderId="10" xfId="0" applyFont="1" applyFill="1" applyBorder="1" applyAlignment="1" applyProtection="1">
      <alignment horizontal="center" vertical="center"/>
      <protection/>
    </xf>
    <xf numFmtId="2" fontId="2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29" fillId="0" borderId="0" xfId="0" applyFont="1" applyAlignment="1" applyProtection="1">
      <alignment horizontal="right"/>
      <protection locked="0"/>
    </xf>
    <xf numFmtId="0" fontId="29" fillId="0" borderId="0" xfId="0" applyFont="1" applyFill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2" fontId="21" fillId="2" borderId="10" xfId="0" applyNumberFormat="1" applyFont="1" applyFill="1" applyBorder="1" applyAlignment="1" applyProtection="1">
      <alignment horizontal="center" vertical="center"/>
      <protection/>
    </xf>
    <xf numFmtId="2" fontId="21" fillId="3" borderId="10" xfId="0" applyNumberFormat="1" applyFont="1" applyFill="1" applyBorder="1" applyAlignment="1" applyProtection="1">
      <alignment horizontal="center" vertical="center"/>
      <protection/>
    </xf>
    <xf numFmtId="0" fontId="21" fillId="2" borderId="10" xfId="0" applyFont="1" applyFill="1" applyBorder="1" applyAlignment="1" applyProtection="1">
      <alignment horizontal="center" vertical="center"/>
      <protection hidden="1"/>
    </xf>
    <xf numFmtId="0" fontId="21" fillId="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8" borderId="10" xfId="0" applyFont="1" applyFill="1" applyBorder="1" applyAlignment="1" applyProtection="1">
      <alignment horizontal="center" vertical="center" wrapText="1"/>
      <protection locked="0"/>
    </xf>
    <xf numFmtId="0" fontId="21" fillId="2" borderId="10" xfId="0" applyFont="1" applyFill="1" applyBorder="1" applyAlignment="1" applyProtection="1">
      <alignment horizontal="center" vertical="center"/>
      <protection hidden="1"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view="pageBreakPreview" zoomScale="115" zoomScaleSheetLayoutView="115" zoomScalePageLayoutView="0" workbookViewId="0" topLeftCell="A1">
      <selection activeCell="H3" sqref="H3"/>
    </sheetView>
  </sheetViews>
  <sheetFormatPr defaultColWidth="9.140625" defaultRowHeight="15"/>
  <cols>
    <col min="1" max="1" width="5.7109375" style="0" bestFit="1" customWidth="1"/>
    <col min="2" max="2" width="16.421875" style="0" customWidth="1"/>
    <col min="3" max="3" width="24.57421875" style="19" customWidth="1"/>
    <col min="4" max="4" width="16.421875" style="0" customWidth="1"/>
    <col min="5" max="9" width="11.00390625" style="19" customWidth="1"/>
    <col min="10" max="10" width="9.57421875" style="19" customWidth="1"/>
    <col min="11" max="13" width="11.00390625" style="19" customWidth="1"/>
    <col min="14" max="15" width="12.140625" style="19" customWidth="1"/>
    <col min="16" max="16" width="12.7109375" style="19" customWidth="1"/>
    <col min="17" max="21" width="12.140625" style="19" customWidth="1"/>
  </cols>
  <sheetData>
    <row r="1" spans="1:21" ht="15" customHeight="1">
      <c r="A1" s="28" t="s">
        <v>0</v>
      </c>
      <c r="B1" s="29" t="s">
        <v>1</v>
      </c>
      <c r="C1" s="30" t="s">
        <v>2</v>
      </c>
      <c r="D1" s="29" t="s">
        <v>3</v>
      </c>
      <c r="E1" s="31" t="s">
        <v>4</v>
      </c>
      <c r="F1" s="31"/>
      <c r="G1" s="31"/>
      <c r="H1" s="31"/>
      <c r="I1" s="31"/>
      <c r="J1" s="31"/>
      <c r="K1" s="31"/>
      <c r="L1" s="31"/>
      <c r="M1" s="31"/>
      <c r="N1" s="32" t="s">
        <v>5</v>
      </c>
      <c r="O1" s="32"/>
      <c r="P1" s="32"/>
      <c r="Q1" s="32"/>
      <c r="R1" s="32"/>
      <c r="S1" s="32"/>
      <c r="T1" s="32"/>
      <c r="U1" s="32"/>
    </row>
    <row r="2" spans="1:21" ht="146.25" customHeight="1">
      <c r="A2" s="28"/>
      <c r="B2" s="29"/>
      <c r="C2" s="30"/>
      <c r="D2" s="29"/>
      <c r="E2" s="33" t="s">
        <v>6</v>
      </c>
      <c r="F2" s="33" t="s">
        <v>28</v>
      </c>
      <c r="G2" s="33" t="s">
        <v>7</v>
      </c>
      <c r="H2" s="34" t="s">
        <v>22</v>
      </c>
      <c r="I2" s="34" t="s">
        <v>23</v>
      </c>
      <c r="J2" s="35" t="s">
        <v>24</v>
      </c>
      <c r="K2" s="33" t="s">
        <v>8</v>
      </c>
      <c r="L2" s="33" t="s">
        <v>9</v>
      </c>
      <c r="M2" s="33" t="s">
        <v>10</v>
      </c>
      <c r="N2" s="1" t="s">
        <v>6</v>
      </c>
      <c r="O2" s="1" t="s">
        <v>11</v>
      </c>
      <c r="P2" s="2" t="s">
        <v>26</v>
      </c>
      <c r="Q2" s="2" t="s">
        <v>25</v>
      </c>
      <c r="R2" s="3" t="s">
        <v>27</v>
      </c>
      <c r="S2" s="1" t="s">
        <v>12</v>
      </c>
      <c r="T2" s="1" t="s">
        <v>9</v>
      </c>
      <c r="U2" s="1" t="s">
        <v>10</v>
      </c>
    </row>
    <row r="3" spans="1:21" ht="15.75">
      <c r="A3" s="4">
        <v>1</v>
      </c>
      <c r="B3" s="5"/>
      <c r="C3" s="5"/>
      <c r="D3" s="6"/>
      <c r="E3" s="26">
        <f>G3*12</f>
        <v>179999.88</v>
      </c>
      <c r="F3" s="36">
        <v>2000</v>
      </c>
      <c r="G3" s="7">
        <v>14999.99</v>
      </c>
      <c r="H3" s="7">
        <v>89999.94</v>
      </c>
      <c r="I3" s="8">
        <v>80000</v>
      </c>
      <c r="J3" s="9">
        <f>H3+F3-I3</f>
        <v>11999.940000000002</v>
      </c>
      <c r="K3" s="16">
        <v>39999.92</v>
      </c>
      <c r="L3" s="24">
        <f>IF((E3+F3-I3-K3-G3*$I$16+H3)&lt;0,E3+F3-I3-K3-G3*$I$16+H3,0)</f>
        <v>0</v>
      </c>
      <c r="M3" s="24">
        <f>IF((E3+F3-I3-K3-G3*$I$16+H3)&lt;0,0,E3+F3-I3-K3-G3*$I$16+H3)</f>
        <v>2000.0000000000146</v>
      </c>
      <c r="N3" s="27">
        <f>O3*4</f>
        <v>3000</v>
      </c>
      <c r="O3" s="12">
        <v>750</v>
      </c>
      <c r="P3" s="11">
        <v>1500</v>
      </c>
      <c r="Q3" s="11">
        <v>750</v>
      </c>
      <c r="R3" s="13">
        <f>P3-Q3</f>
        <v>750</v>
      </c>
      <c r="S3" s="14">
        <v>2250</v>
      </c>
      <c r="T3" s="25">
        <f>IF((N3-Q3-S3-O3*$Q$16+P3)&lt;0,N3-Q3-S3-O3*$Q$16+P3,0)</f>
        <v>-750</v>
      </c>
      <c r="U3" s="25">
        <f>IF((N3-Q3-S3-O3*$Q$16+P3)&lt;0,0,N3-Q3-S3-O3*$Q$16+P3)</f>
        <v>0</v>
      </c>
    </row>
    <row r="4" spans="1:21" ht="15.75">
      <c r="A4" s="4">
        <v>2</v>
      </c>
      <c r="B4" s="5"/>
      <c r="C4" s="23"/>
      <c r="D4" s="6"/>
      <c r="E4" s="26">
        <f aca="true" t="shared" si="0" ref="E4:E10">G4*12</f>
        <v>0</v>
      </c>
      <c r="F4" s="36"/>
      <c r="G4" s="7"/>
      <c r="H4" s="7"/>
      <c r="I4" s="8"/>
      <c r="J4" s="9">
        <f aca="true" t="shared" si="1" ref="J4:J15">H4-I4</f>
        <v>0</v>
      </c>
      <c r="K4" s="16"/>
      <c r="L4" s="24">
        <f aca="true" t="shared" si="2" ref="L4:L10">IF((E4+F4-I4-K4-G4*$I$16+H4)&lt;0,E4+F4-I4-K4-G4*$I$16+H4,0)</f>
        <v>0</v>
      </c>
      <c r="M4" s="24">
        <f aca="true" t="shared" si="3" ref="M4:M10">IF((E4+F4-I4-K4-G4*$I$16+H4)&lt;0,0,E4+F4-I4-K4-G4*$I$16+H4)</f>
        <v>0</v>
      </c>
      <c r="N4" s="27">
        <f aca="true" t="shared" si="4" ref="N4:N10">O4*4</f>
        <v>0</v>
      </c>
      <c r="O4" s="12"/>
      <c r="P4" s="11"/>
      <c r="Q4" s="11"/>
      <c r="R4" s="13">
        <f aca="true" t="shared" si="5" ref="R4:R15">P4-Q4</f>
        <v>0</v>
      </c>
      <c r="S4" s="14"/>
      <c r="T4" s="25">
        <f aca="true" t="shared" si="6" ref="T4:T10">IF((N4-Q4-S4-O4*$Q$16+P4)&lt;0,N4-Q4-S4-O4*$Q$16+P4,0)</f>
        <v>0</v>
      </c>
      <c r="U4" s="25">
        <f aca="true" t="shared" si="7" ref="U4:U10">IF((N4-Q4-S4-O4*$Q$16+P4)&lt;0,0,N4-Q4-S4-O4*$Q$16+P4)</f>
        <v>0</v>
      </c>
    </row>
    <row r="5" spans="1:21" ht="15.75">
      <c r="A5" s="4">
        <v>3</v>
      </c>
      <c r="B5" s="5"/>
      <c r="C5" s="5"/>
      <c r="D5" s="6"/>
      <c r="E5" s="26">
        <f t="shared" si="0"/>
        <v>0</v>
      </c>
      <c r="F5" s="36"/>
      <c r="G5" s="7"/>
      <c r="H5" s="7"/>
      <c r="I5" s="8"/>
      <c r="J5" s="9">
        <f t="shared" si="1"/>
        <v>0</v>
      </c>
      <c r="K5" s="7"/>
      <c r="L5" s="24">
        <f t="shared" si="2"/>
        <v>0</v>
      </c>
      <c r="M5" s="24">
        <f t="shared" si="3"/>
        <v>0</v>
      </c>
      <c r="N5" s="27">
        <f t="shared" si="4"/>
        <v>0</v>
      </c>
      <c r="O5" s="12"/>
      <c r="P5" s="11"/>
      <c r="Q5" s="11"/>
      <c r="R5" s="13">
        <f t="shared" si="5"/>
        <v>0</v>
      </c>
      <c r="S5" s="14"/>
      <c r="T5" s="25">
        <f t="shared" si="6"/>
        <v>0</v>
      </c>
      <c r="U5" s="25">
        <f t="shared" si="7"/>
        <v>0</v>
      </c>
    </row>
    <row r="6" spans="1:21" ht="15.75">
      <c r="A6" s="4">
        <v>4</v>
      </c>
      <c r="B6" s="5"/>
      <c r="C6" s="5"/>
      <c r="D6" s="6"/>
      <c r="E6" s="26">
        <f t="shared" si="0"/>
        <v>0</v>
      </c>
      <c r="F6" s="36"/>
      <c r="G6" s="7"/>
      <c r="H6" s="7"/>
      <c r="I6" s="8"/>
      <c r="J6" s="9">
        <f t="shared" si="1"/>
        <v>0</v>
      </c>
      <c r="K6" s="7"/>
      <c r="L6" s="24">
        <f t="shared" si="2"/>
        <v>0</v>
      </c>
      <c r="M6" s="24">
        <f t="shared" si="3"/>
        <v>0</v>
      </c>
      <c r="N6" s="27">
        <f t="shared" si="4"/>
        <v>0</v>
      </c>
      <c r="O6" s="12"/>
      <c r="P6" s="11"/>
      <c r="Q6" s="11"/>
      <c r="R6" s="13">
        <f t="shared" si="5"/>
        <v>0</v>
      </c>
      <c r="S6" s="14"/>
      <c r="T6" s="25">
        <f t="shared" si="6"/>
        <v>0</v>
      </c>
      <c r="U6" s="25">
        <f t="shared" si="7"/>
        <v>0</v>
      </c>
    </row>
    <row r="7" spans="1:21" ht="15.75">
      <c r="A7" s="4">
        <v>5</v>
      </c>
      <c r="B7" s="5"/>
      <c r="C7" s="5"/>
      <c r="D7" s="6"/>
      <c r="E7" s="26">
        <f t="shared" si="0"/>
        <v>0</v>
      </c>
      <c r="F7" s="36"/>
      <c r="G7" s="7"/>
      <c r="H7" s="7"/>
      <c r="I7" s="8"/>
      <c r="J7" s="9">
        <f t="shared" si="1"/>
        <v>0</v>
      </c>
      <c r="K7" s="7"/>
      <c r="L7" s="24">
        <f t="shared" si="2"/>
        <v>0</v>
      </c>
      <c r="M7" s="24">
        <f t="shared" si="3"/>
        <v>0</v>
      </c>
      <c r="N7" s="27">
        <f t="shared" si="4"/>
        <v>0</v>
      </c>
      <c r="O7" s="12"/>
      <c r="P7" s="11"/>
      <c r="Q7" s="11"/>
      <c r="R7" s="13">
        <f t="shared" si="5"/>
        <v>0</v>
      </c>
      <c r="S7" s="14"/>
      <c r="T7" s="25">
        <f t="shared" si="6"/>
        <v>0</v>
      </c>
      <c r="U7" s="25">
        <f t="shared" si="7"/>
        <v>0</v>
      </c>
    </row>
    <row r="8" spans="1:21" ht="15.75">
      <c r="A8" s="4">
        <v>6</v>
      </c>
      <c r="B8" s="5"/>
      <c r="C8" s="5"/>
      <c r="D8" s="6"/>
      <c r="E8" s="26">
        <f t="shared" si="0"/>
        <v>0</v>
      </c>
      <c r="F8" s="36"/>
      <c r="G8" s="7"/>
      <c r="H8" s="7"/>
      <c r="I8" s="8"/>
      <c r="J8" s="9">
        <f t="shared" si="1"/>
        <v>0</v>
      </c>
      <c r="K8" s="7"/>
      <c r="L8" s="24">
        <f t="shared" si="2"/>
        <v>0</v>
      </c>
      <c r="M8" s="24">
        <f t="shared" si="3"/>
        <v>0</v>
      </c>
      <c r="N8" s="27">
        <f t="shared" si="4"/>
        <v>0</v>
      </c>
      <c r="O8" s="12"/>
      <c r="P8" s="11"/>
      <c r="Q8" s="11"/>
      <c r="R8" s="13">
        <f t="shared" si="5"/>
        <v>0</v>
      </c>
      <c r="S8" s="14"/>
      <c r="T8" s="25">
        <f t="shared" si="6"/>
        <v>0</v>
      </c>
      <c r="U8" s="25">
        <f t="shared" si="7"/>
        <v>0</v>
      </c>
    </row>
    <row r="9" spans="1:21" ht="15.75">
      <c r="A9" s="4">
        <v>7</v>
      </c>
      <c r="B9" s="5"/>
      <c r="C9" s="5"/>
      <c r="D9" s="6"/>
      <c r="E9" s="26">
        <f t="shared" si="0"/>
        <v>0</v>
      </c>
      <c r="F9" s="36"/>
      <c r="G9" s="7"/>
      <c r="H9" s="7"/>
      <c r="I9" s="8"/>
      <c r="J9" s="9">
        <f t="shared" si="1"/>
        <v>0</v>
      </c>
      <c r="K9" s="7"/>
      <c r="L9" s="24">
        <f t="shared" si="2"/>
        <v>0</v>
      </c>
      <c r="M9" s="24">
        <f t="shared" si="3"/>
        <v>0</v>
      </c>
      <c r="N9" s="27">
        <f t="shared" si="4"/>
        <v>0</v>
      </c>
      <c r="O9" s="12"/>
      <c r="P9" s="11"/>
      <c r="Q9" s="11"/>
      <c r="R9" s="13">
        <f t="shared" si="5"/>
        <v>0</v>
      </c>
      <c r="S9" s="14"/>
      <c r="T9" s="25">
        <f t="shared" si="6"/>
        <v>0</v>
      </c>
      <c r="U9" s="25">
        <f t="shared" si="7"/>
        <v>0</v>
      </c>
    </row>
    <row r="10" spans="1:21" ht="15" customHeight="1">
      <c r="A10" s="4">
        <v>8</v>
      </c>
      <c r="B10" s="5"/>
      <c r="C10" s="5"/>
      <c r="D10" s="6"/>
      <c r="E10" s="26">
        <f t="shared" si="0"/>
        <v>0</v>
      </c>
      <c r="F10" s="36"/>
      <c r="G10" s="7"/>
      <c r="H10" s="7"/>
      <c r="I10" s="8"/>
      <c r="J10" s="9">
        <f t="shared" si="1"/>
        <v>0</v>
      </c>
      <c r="K10" s="7"/>
      <c r="L10" s="24">
        <f t="shared" si="2"/>
        <v>0</v>
      </c>
      <c r="M10" s="24">
        <f t="shared" si="3"/>
        <v>0</v>
      </c>
      <c r="N10" s="27">
        <f t="shared" si="4"/>
        <v>0</v>
      </c>
      <c r="O10" s="12"/>
      <c r="P10" s="11"/>
      <c r="Q10" s="11"/>
      <c r="R10" s="13">
        <f t="shared" si="5"/>
        <v>0</v>
      </c>
      <c r="S10" s="14"/>
      <c r="T10" s="25">
        <f t="shared" si="6"/>
        <v>0</v>
      </c>
      <c r="U10" s="25">
        <f t="shared" si="7"/>
        <v>0</v>
      </c>
    </row>
    <row r="11" spans="1:21" ht="15.75" hidden="1">
      <c r="A11" s="4">
        <v>9</v>
      </c>
      <c r="B11" s="5"/>
      <c r="C11" s="5"/>
      <c r="D11" s="6"/>
      <c r="E11" s="7"/>
      <c r="F11" s="7"/>
      <c r="G11" s="7"/>
      <c r="H11" s="7"/>
      <c r="I11" s="8"/>
      <c r="J11" s="9">
        <f t="shared" si="1"/>
        <v>0</v>
      </c>
      <c r="K11" s="7"/>
      <c r="L11" s="10">
        <f>IF((E11-I11-J11-K11)&lt;0,E11-I11-J11-K11,0)</f>
        <v>0</v>
      </c>
      <c r="M11" s="10">
        <f>IF((E11-I11-J11-K11)&lt;0,0,E11-I11-J11-K11)</f>
        <v>0</v>
      </c>
      <c r="N11" s="11"/>
      <c r="O11" s="12"/>
      <c r="P11" s="11"/>
      <c r="Q11" s="11"/>
      <c r="R11" s="13">
        <f t="shared" si="5"/>
        <v>0</v>
      </c>
      <c r="S11" s="14"/>
      <c r="T11" s="15">
        <f>IF((N11-Q11-R11-S11)&lt;0,N11-Q11-R11-S11,0)</f>
        <v>0</v>
      </c>
      <c r="U11" s="15">
        <f>IF((N11-Q11-R11-S11)&lt;0,0,N11-Q11-R11-S11)</f>
        <v>0</v>
      </c>
    </row>
    <row r="12" spans="1:21" ht="15.75" hidden="1">
      <c r="A12" s="4">
        <v>10</v>
      </c>
      <c r="B12" s="5"/>
      <c r="C12" s="5"/>
      <c r="D12" s="6"/>
      <c r="E12" s="7"/>
      <c r="F12" s="7"/>
      <c r="G12" s="7"/>
      <c r="H12" s="7"/>
      <c r="I12" s="8"/>
      <c r="J12" s="9">
        <f t="shared" si="1"/>
        <v>0</v>
      </c>
      <c r="K12" s="7"/>
      <c r="L12" s="10">
        <f>IF((E12-I12-J12-K12)&lt;0,E12-I12-J12-K12,0)</f>
        <v>0</v>
      </c>
      <c r="M12" s="10">
        <f>IF((E12-I12-J12-K12)&lt;0,0,E12-I12-J12-K12)</f>
        <v>0</v>
      </c>
      <c r="N12" s="11"/>
      <c r="O12" s="12"/>
      <c r="P12" s="11"/>
      <c r="Q12" s="11"/>
      <c r="R12" s="13">
        <f t="shared" si="5"/>
        <v>0</v>
      </c>
      <c r="S12" s="14"/>
      <c r="T12" s="15">
        <f>IF((N12-Q12-R12-S12)&lt;0,N12-Q12-R12-S12,0)</f>
        <v>0</v>
      </c>
      <c r="U12" s="15">
        <f>IF((N12-Q12-R12-S12)&lt;0,0,N12-Q12-R12-S12)</f>
        <v>0</v>
      </c>
    </row>
    <row r="13" spans="1:21" ht="15.75" hidden="1">
      <c r="A13" s="4">
        <v>11</v>
      </c>
      <c r="B13" s="5"/>
      <c r="C13" s="5"/>
      <c r="D13" s="6"/>
      <c r="E13" s="7"/>
      <c r="F13" s="7"/>
      <c r="G13" s="7"/>
      <c r="H13" s="7"/>
      <c r="I13" s="8"/>
      <c r="J13" s="9">
        <f t="shared" si="1"/>
        <v>0</v>
      </c>
      <c r="K13" s="7"/>
      <c r="L13" s="10">
        <f>IF((E13-I13-J13-K13)&lt;0,E13-I13-J13-K13,0)</f>
        <v>0</v>
      </c>
      <c r="M13" s="10">
        <f>IF((E13-I13-J13-K13)&lt;0,0,E13-I13-J13-K13)</f>
        <v>0</v>
      </c>
      <c r="N13" s="11"/>
      <c r="O13" s="12"/>
      <c r="P13" s="11"/>
      <c r="Q13" s="11"/>
      <c r="R13" s="13">
        <f t="shared" si="5"/>
        <v>0</v>
      </c>
      <c r="S13" s="14"/>
      <c r="T13" s="15">
        <f>IF((N13-Q13-R13-S13)&lt;0,N13-Q13-R13-S13,0)</f>
        <v>0</v>
      </c>
      <c r="U13" s="15">
        <f>IF((N13-Q13-R13-S13)&lt;0,0,N13-Q13-R13-S13)</f>
        <v>0</v>
      </c>
    </row>
    <row r="14" spans="1:21" ht="15.75" hidden="1">
      <c r="A14" s="4">
        <v>12</v>
      </c>
      <c r="B14" s="5"/>
      <c r="C14" s="5"/>
      <c r="D14" s="6"/>
      <c r="E14" s="7"/>
      <c r="F14" s="7"/>
      <c r="G14" s="7"/>
      <c r="H14" s="7"/>
      <c r="I14" s="8"/>
      <c r="J14" s="9">
        <f t="shared" si="1"/>
        <v>0</v>
      </c>
      <c r="K14" s="7"/>
      <c r="L14" s="10">
        <f>IF((E14-I14-J14-K14)&lt;0,E14-I14-J14-K14,0)</f>
        <v>0</v>
      </c>
      <c r="M14" s="10">
        <f>IF((E14-I14-J14-K14)&lt;0,0,E14-I14-J14-K14)</f>
        <v>0</v>
      </c>
      <c r="N14" s="11"/>
      <c r="O14" s="12"/>
      <c r="P14" s="11"/>
      <c r="Q14" s="11"/>
      <c r="R14" s="13">
        <f t="shared" si="5"/>
        <v>0</v>
      </c>
      <c r="S14" s="14"/>
      <c r="T14" s="15">
        <f>IF((N14-Q14-R14-S14)&lt;0,N14-Q14-R14-S14,0)</f>
        <v>0</v>
      </c>
      <c r="U14" s="15">
        <f>IF((N14-Q14-R14-S14)&lt;0,0,N14-Q14-R14-S14)</f>
        <v>0</v>
      </c>
    </row>
    <row r="15" spans="1:21" ht="15.75" hidden="1">
      <c r="A15" s="4">
        <v>13</v>
      </c>
      <c r="B15" s="5"/>
      <c r="C15" s="5"/>
      <c r="D15" s="6"/>
      <c r="E15" s="7"/>
      <c r="F15" s="7"/>
      <c r="G15" s="7"/>
      <c r="H15" s="7"/>
      <c r="I15" s="8"/>
      <c r="J15" s="9">
        <f t="shared" si="1"/>
        <v>0</v>
      </c>
      <c r="K15" s="7"/>
      <c r="L15" s="10">
        <f>IF((E15-I15-J15-K15)&lt;0,E15-I15-J15-K15,0)</f>
        <v>0</v>
      </c>
      <c r="M15" s="10">
        <f>IF((E15-I15-J15-K15)&lt;0,0,E15-I15-J15-K15)</f>
        <v>0</v>
      </c>
      <c r="N15" s="11"/>
      <c r="O15" s="12"/>
      <c r="P15" s="11"/>
      <c r="Q15" s="11"/>
      <c r="R15" s="13">
        <f t="shared" si="5"/>
        <v>0</v>
      </c>
      <c r="S15" s="14"/>
      <c r="T15" s="15">
        <f>IF((N15-Q15-R15-S15)&lt;0,N15-Q15-R15-S15,0)</f>
        <v>0</v>
      </c>
      <c r="U15" s="15">
        <f>IF((N15-Q15-R15-S15)&lt;0,0,N15-Q15-R15-S15)</f>
        <v>0</v>
      </c>
    </row>
    <row r="16" spans="2:21" s="17" customFormat="1" ht="15">
      <c r="B16" s="20"/>
      <c r="C16" s="21"/>
      <c r="D16" s="22"/>
      <c r="E16" s="21"/>
      <c r="F16" s="21"/>
      <c r="G16" s="20" t="s">
        <v>13</v>
      </c>
      <c r="H16" s="21" t="s">
        <v>15</v>
      </c>
      <c r="I16" s="22">
        <v>10</v>
      </c>
      <c r="J16" s="21" t="s">
        <v>14</v>
      </c>
      <c r="K16" s="18"/>
      <c r="L16" s="18"/>
      <c r="M16" s="18"/>
      <c r="N16" s="18"/>
      <c r="O16" s="20" t="s">
        <v>13</v>
      </c>
      <c r="P16" s="21" t="s">
        <v>15</v>
      </c>
      <c r="Q16" s="22">
        <v>3</v>
      </c>
      <c r="R16" s="21" t="s">
        <v>16</v>
      </c>
      <c r="S16" s="18"/>
      <c r="T16" s="18"/>
      <c r="U16" s="18"/>
    </row>
    <row r="17" spans="1:21" s="17" customFormat="1" ht="15">
      <c r="A17" s="17" t="s">
        <v>17</v>
      </c>
      <c r="C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s="17" customFormat="1" ht="15">
      <c r="A18" s="17" t="s">
        <v>18</v>
      </c>
      <c r="C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s="17" customFormat="1" ht="15">
      <c r="A19" s="17" t="s">
        <v>19</v>
      </c>
      <c r="C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s="17" customFormat="1" ht="15">
      <c r="A20" s="17" t="s">
        <v>20</v>
      </c>
      <c r="C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s="17" customFormat="1" ht="15">
      <c r="A21" s="17" t="s">
        <v>21</v>
      </c>
      <c r="C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3:21" s="17" customFormat="1" ht="15">
      <c r="C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3:21" s="17" customFormat="1" ht="15">
      <c r="C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3:21" s="17" customFormat="1" ht="15">
      <c r="C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3:21" s="17" customFormat="1" ht="15">
      <c r="C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</sheetData>
  <sheetProtection password="FD91" sheet="1" formatCells="0" formatRows="0" deleteRows="0" selectLockedCells="1"/>
  <mergeCells count="6">
    <mergeCell ref="A1:A2"/>
    <mergeCell ref="B1:B2"/>
    <mergeCell ref="C1:C2"/>
    <mergeCell ref="D1:D2"/>
    <mergeCell ref="E1:M1"/>
    <mergeCell ref="N1:U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Белашев</dc:creator>
  <cp:keywords/>
  <dc:description/>
  <cp:lastModifiedBy>Белашев</cp:lastModifiedBy>
  <cp:lastPrinted>2017-11-23T08:13:03Z</cp:lastPrinted>
  <dcterms:created xsi:type="dcterms:W3CDTF">2016-10-19T08:11:41Z</dcterms:created>
  <dcterms:modified xsi:type="dcterms:W3CDTF">2017-11-23T08:15:41Z</dcterms:modified>
  <cp:category/>
  <cp:version/>
  <cp:contentType/>
  <cp:contentStatus/>
</cp:coreProperties>
</file>